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A3EE2D2B-1BE5-40B9-AD3B-1974FBD102E8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Diesel June15-OCT 18" sheetId="1" r:id="rId1"/>
    <sheet name="Sheet1" sheetId="2" r:id="rId2"/>
  </sheets>
  <definedNames>
    <definedName name="_xlnm._FilterDatabase" localSheetId="0" hidden="1">'Diesel June15-OCT 18'!$A$2:$AS$54</definedName>
  </definedNames>
  <calcPr calcId="181029"/>
</workbook>
</file>

<file path=xl/calcChain.xml><?xml version="1.0" encoding="utf-8"?>
<calcChain xmlns="http://schemas.openxmlformats.org/spreadsheetml/2006/main">
  <c r="AR44" i="1" l="1"/>
  <c r="AS44" i="1"/>
  <c r="AR43" i="1"/>
  <c r="AS43" i="1"/>
  <c r="AR42" i="1"/>
  <c r="AS42" i="1"/>
  <c r="AU42" i="1"/>
  <c r="AT42" i="1"/>
  <c r="AU41" i="1"/>
  <c r="AT41" i="1"/>
  <c r="AU40" i="1"/>
  <c r="AT40" i="1"/>
  <c r="AU39" i="1"/>
  <c r="AT39" i="1"/>
  <c r="AU38" i="1"/>
  <c r="AT38" i="1"/>
  <c r="AU37" i="1"/>
  <c r="AT37" i="1"/>
  <c r="AU36" i="1"/>
  <c r="AT36" i="1"/>
  <c r="AU35" i="1"/>
  <c r="AT35" i="1"/>
  <c r="AU34" i="1"/>
  <c r="AT34" i="1"/>
  <c r="AU33" i="1"/>
  <c r="AT33" i="1"/>
  <c r="AU32" i="1"/>
  <c r="AT32" i="1"/>
  <c r="AU31" i="1"/>
  <c r="AT31" i="1"/>
  <c r="AU30" i="1"/>
  <c r="AT30" i="1"/>
  <c r="AU29" i="1"/>
  <c r="AT29" i="1"/>
  <c r="AU28" i="1"/>
  <c r="AT28" i="1"/>
  <c r="AU27" i="1"/>
  <c r="AT27" i="1"/>
  <c r="AU26" i="1"/>
  <c r="AT26" i="1"/>
  <c r="AU25" i="1"/>
  <c r="AT25" i="1"/>
  <c r="AU24" i="1"/>
  <c r="AT24" i="1"/>
  <c r="AU23" i="1"/>
  <c r="AT23" i="1"/>
  <c r="AU22" i="1"/>
  <c r="AT22" i="1"/>
  <c r="AU21" i="1"/>
  <c r="AT21" i="1"/>
  <c r="AU20" i="1"/>
  <c r="AT20" i="1"/>
  <c r="AU19" i="1"/>
  <c r="AT19" i="1"/>
  <c r="AU18" i="1"/>
  <c r="AT18" i="1"/>
  <c r="AU17" i="1"/>
  <c r="AT17" i="1"/>
  <c r="AU16" i="1"/>
  <c r="AT16" i="1"/>
  <c r="AU15" i="1"/>
  <c r="AT15" i="1"/>
  <c r="AU14" i="1"/>
  <c r="AT14" i="1"/>
  <c r="AU13" i="1"/>
  <c r="AT13" i="1"/>
  <c r="AU12" i="1"/>
  <c r="AT12" i="1"/>
  <c r="AU11" i="1"/>
  <c r="AT11" i="1"/>
  <c r="AU10" i="1"/>
  <c r="AT10" i="1"/>
  <c r="AU9" i="1"/>
  <c r="AT9" i="1"/>
  <c r="AU8" i="1"/>
  <c r="AT8" i="1"/>
  <c r="AU7" i="1"/>
  <c r="AT7" i="1"/>
  <c r="AU6" i="1"/>
  <c r="AT6" i="1"/>
  <c r="AU5" i="1"/>
  <c r="AT5" i="1"/>
  <c r="AQ42" i="1" l="1"/>
  <c r="AP42" i="1"/>
  <c r="AO42" i="1"/>
  <c r="AN42" i="1"/>
  <c r="AM42" i="1"/>
  <c r="AQ43" i="1" l="1"/>
  <c r="AP43" i="1"/>
  <c r="AO43" i="1"/>
  <c r="AN43" i="1"/>
  <c r="AL42" i="1"/>
  <c r="AM43" i="1" s="1"/>
  <c r="AK42" i="1"/>
  <c r="AJ42" i="1"/>
  <c r="AI42" i="1"/>
  <c r="AH42" i="1"/>
  <c r="AL43" i="1" l="1"/>
  <c r="AK43" i="1"/>
  <c r="AI43" i="1"/>
  <c r="AJ43" i="1"/>
  <c r="AG42" i="1"/>
  <c r="AF42" i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<sst xmlns="http://schemas.openxmlformats.org/spreadsheetml/2006/main" count="131" uniqueCount="51">
  <si>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</si>
  <si>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</si>
  <si>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</si>
  <si>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</si>
  <si>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</si>
  <si>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</si>
  <si>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</si>
  <si>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</si>
  <si>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</si>
  <si>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</si>
  <si>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</si>
  <si>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</si>
  <si>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</si>
  <si>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</si>
  <si>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</si>
  <si>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</si>
  <si>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</si>
  <si>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</si>
  <si>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</si>
  <si>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</si>
  <si>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</si>
  <si>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</si>
  <si>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</si>
  <si>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</si>
  <si>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</si>
  <si>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</si>
  <si>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</si>
  <si>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</si>
  <si>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</si>
  <si>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</si>
  <si>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</si>
  <si>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</si>
  <si>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</si>
  <si>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</si>
  <si>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</si>
  <si>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</si>
  <si>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</si>
  <si>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</si>
  <si>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</si>
  <si>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</si>
  <si>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</si>
  <si>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</si>
  <si>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</si>
  <si>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</si>
  <si>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</si>
  <si>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</si>
  <si>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</si>
  <si>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</si>
  <si>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</si>
  <si>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(Dec 2017-Dec 2018)</t>
  </si>
  <si>
    <t xml:space="preserve"> Nov 2018-Dec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</si>
</sst>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</cellStyleXfs>
  <cellXfs count="41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164" fontId="1" fillId="0" borderId="2" xfId="7" applyFont="1" applyFill="1" applyBorder="1" applyAlignment="1">
      <alignment horizontal="right" wrapText="1"/>
    </xf>
    <xf numFmtId="2" fontId="11" fillId="0" borderId="2" xfId="8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1" fillId="0" borderId="3" xfId="8" applyNumberFormat="1" applyFont="1" applyFill="1" applyBorder="1" applyAlignment="1">
      <alignment horizontal="right" wrapText="1"/>
    </xf>
    <xf numFmtId="2" fontId="11" fillId="0" borderId="2" xfId="9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4" fillId="4" borderId="4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15" fillId="4" borderId="0" xfId="0" applyNumberFormat="1" applyFont="1" applyFill="1" applyBorder="1" applyAlignment="1">
      <alignment horizontal="right" vertical="center"/>
    </xf>
    <xf numFmtId="165" fontId="16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72"/>
  <sheetViews>
    <sheetView tabSelected="1" zoomScale="115" zoomScaleNormal="115" workbookViewId="0">
      <pane xSplit="1" ySplit="4" topLeftCell="AQ5" activePane="bottomRight" state="frozen"/>
      <selection pane="topRight" activeCell="B1" sqref="B1"/>
      <selection pane="bottomLeft" activeCell="A4" sqref="A4"/>
      <selection pane="bottomRight" activeCell="AS9" sqref="AS9"/>
    </sheetView>
  </sheetViews>
  <sheetFormatPr defaultRowHeight="15" customHeight="1" x14ac:dyDescent="0.25"/>
  <cols>
    <col min="1" max="1" width="49.140625" customWidth="1"/>
    <col min="2" max="2" width="11.28515625" customWidth="1"/>
    <col min="7" max="18" width="9.140625" customWidth="1"/>
    <col min="46" max="46" width="24.7109375" style="33" customWidth="1"/>
    <col min="47" max="47" width="20.7109375" style="33" customWidth="1"/>
  </cols>
  <sheetData>
    <row r="2" spans="1:47" ht="15" customHeight="1" x14ac:dyDescent="0.35">
      <c r="C2" s="13" t="s">
        <v>43</v>
      </c>
      <c r="AT2" s="34"/>
      <c r="AU2" s="34"/>
    </row>
    <row r="3" spans="1:47" ht="15" customHeight="1" x14ac:dyDescent="0.35">
      <c r="C3" s="13" t="s">
        <v>46</v>
      </c>
      <c r="Y3" s="12"/>
      <c r="AT3" s="35" t="s">
        <v>47</v>
      </c>
      <c r="AU3" s="35" t="s">
        <v>48</v>
      </c>
    </row>
    <row r="4" spans="1:47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35" t="s">
        <v>49</v>
      </c>
      <c r="AU4" s="35" t="s">
        <v>50</v>
      </c>
    </row>
    <row r="5" spans="1:47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6">
        <f>(AS5-AG5)/AG5*100</f>
        <v>18.944300518134717</v>
      </c>
      <c r="AU5" s="36">
        <f>(AS5-AR5)/AR5*100</f>
        <v>7.6074218749999947</v>
      </c>
    </row>
    <row r="6" spans="1:47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6">
        <f t="shared" ref="AT6:AT40" si="0">(AS6-AG6)/AG6*100</f>
        <v>6.4554455445544594</v>
      </c>
      <c r="AU6" s="36">
        <f t="shared" ref="AU6:AU42" si="1">(AS6-AR6)/AR6*100</f>
        <v>7.6923076923076925</v>
      </c>
    </row>
    <row r="7" spans="1:47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6">
        <f t="shared" si="0"/>
        <v>-7.4468085106382977</v>
      </c>
      <c r="AU7" s="36">
        <f t="shared" si="1"/>
        <v>-2.0270270270270272</v>
      </c>
    </row>
    <row r="8" spans="1:47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6">
        <f t="shared" si="0"/>
        <v>12.366863905325449</v>
      </c>
      <c r="AU8" s="36">
        <f t="shared" si="1"/>
        <v>-3.6529680365296802</v>
      </c>
    </row>
    <row r="9" spans="1:47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6">
        <f t="shared" si="0"/>
        <v>24.41430170661512</v>
      </c>
      <c r="AU9" s="36">
        <f t="shared" si="1"/>
        <v>6.4052287581697813</v>
      </c>
    </row>
    <row r="10" spans="1:47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6">
        <f t="shared" si="0"/>
        <v>2.4691358024691357</v>
      </c>
      <c r="AU10" s="36">
        <f t="shared" si="1"/>
        <v>-7.7777777777777777</v>
      </c>
    </row>
    <row r="11" spans="1:47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6">
        <f t="shared" si="0"/>
        <v>8.695652173913043</v>
      </c>
      <c r="AU11" s="36">
        <f t="shared" si="1"/>
        <v>1.616628175519633</v>
      </c>
    </row>
    <row r="12" spans="1:47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6">
        <f t="shared" si="0"/>
        <v>17.402597402597404</v>
      </c>
      <c r="AU12" s="36">
        <f t="shared" si="1"/>
        <v>10.24390243902439</v>
      </c>
    </row>
    <row r="13" spans="1:47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6">
        <f t="shared" si="0"/>
        <v>5.6490834268610559</v>
      </c>
      <c r="AU13" s="36">
        <f t="shared" si="1"/>
        <v>-1.4883720930233932</v>
      </c>
    </row>
    <row r="14" spans="1:47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6">
        <f t="shared" si="0"/>
        <v>7.6923076923076854</v>
      </c>
      <c r="AU14" s="36">
        <f t="shared" si="1"/>
        <v>0.1088139281828074</v>
      </c>
    </row>
    <row r="15" spans="1:47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6">
        <f t="shared" si="0"/>
        <v>11.618889350505464</v>
      </c>
      <c r="AU15" s="36">
        <f t="shared" si="1"/>
        <v>0.24875621890546695</v>
      </c>
    </row>
    <row r="16" spans="1:47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6">
        <f t="shared" si="0"/>
        <v>16.585365853658537</v>
      </c>
      <c r="AU16" s="36">
        <f t="shared" si="1"/>
        <v>10.138248847926267</v>
      </c>
    </row>
    <row r="17" spans="1:47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6">
        <f t="shared" si="0"/>
        <v>11.324786324786155</v>
      </c>
      <c r="AU17" s="36">
        <f t="shared" si="1"/>
        <v>-8.9356781757557595</v>
      </c>
    </row>
    <row r="18" spans="1:47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6">
        <f t="shared" si="0"/>
        <v>8.7654004106776124</v>
      </c>
      <c r="AU18" s="36">
        <f t="shared" si="1"/>
        <v>4.5537010159651627</v>
      </c>
    </row>
    <row r="19" spans="1:47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6">
        <f t="shared" si="0"/>
        <v>13.036280866326353</v>
      </c>
      <c r="AU19" s="36">
        <f t="shared" si="1"/>
        <v>-5.0379960596680418</v>
      </c>
    </row>
    <row r="20" spans="1:47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6">
        <f t="shared" si="0"/>
        <v>34.848484848484851</v>
      </c>
      <c r="AU20" s="36">
        <f t="shared" si="1"/>
        <v>2.5021150916802912</v>
      </c>
    </row>
    <row r="21" spans="1:47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6">
        <f t="shared" si="0"/>
        <v>11.392506833896173</v>
      </c>
      <c r="AU21" s="36">
        <f t="shared" si="1"/>
        <v>-6.4915458937197617</v>
      </c>
    </row>
    <row r="22" spans="1:47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6">
        <f t="shared" si="0"/>
        <v>3.6682615629984006</v>
      </c>
      <c r="AU22" s="36">
        <f t="shared" si="1"/>
        <v>2.0531400966183466</v>
      </c>
    </row>
    <row r="23" spans="1:47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6">
        <f t="shared" si="0"/>
        <v>-12.526376366775462</v>
      </c>
      <c r="AU23" s="36">
        <f t="shared" si="1"/>
        <v>12.138500885303836</v>
      </c>
    </row>
    <row r="24" spans="1:47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6">
        <f t="shared" si="0"/>
        <v>-1.5625000000000044</v>
      </c>
      <c r="AU24" s="36">
        <f t="shared" si="1"/>
        <v>-9.1739151328751536</v>
      </c>
    </row>
    <row r="25" spans="1:47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6">
        <f t="shared" si="0"/>
        <v>7.1100917431192663</v>
      </c>
      <c r="AU25" s="36">
        <f t="shared" si="1"/>
        <v>5.2908462347816192</v>
      </c>
    </row>
    <row r="26" spans="1:47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6">
        <f t="shared" si="0"/>
        <v>5.125448028673838</v>
      </c>
      <c r="AU26" s="36">
        <f t="shared" si="1"/>
        <v>2.1403149529520693</v>
      </c>
    </row>
    <row r="27" spans="1:47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6">
        <f t="shared" si="0"/>
        <v>4.1331186258724628</v>
      </c>
      <c r="AU27" s="36">
        <f t="shared" si="1"/>
        <v>5.7220708446868667</v>
      </c>
    </row>
    <row r="28" spans="1:47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6">
        <f t="shared" si="0"/>
        <v>16.666666666666664</v>
      </c>
      <c r="AU28" s="36">
        <f t="shared" si="1"/>
        <v>15.5</v>
      </c>
    </row>
    <row r="29" spans="1:47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6">
        <f t="shared" si="0"/>
        <v>3.1784612508179877</v>
      </c>
      <c r="AU29" s="36">
        <f t="shared" si="1"/>
        <v>-5.5967383246849431</v>
      </c>
    </row>
    <row r="30" spans="1:47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6">
        <f t="shared" si="0"/>
        <v>-24.096712849769091</v>
      </c>
      <c r="AU30" s="36">
        <f t="shared" si="1"/>
        <v>-2.806122448979695</v>
      </c>
    </row>
    <row r="31" spans="1:47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6">
        <f t="shared" si="0"/>
        <v>3.8854805725972996</v>
      </c>
      <c r="AU31" s="36">
        <f t="shared" si="1"/>
        <v>5.1759834368531665</v>
      </c>
    </row>
    <row r="32" spans="1:47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6">
        <f t="shared" si="0"/>
        <v>7.662012173290222</v>
      </c>
      <c r="AU32" s="36">
        <f t="shared" si="1"/>
        <v>-0.2262306949808344</v>
      </c>
    </row>
    <row r="33" spans="1:47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6">
        <f t="shared" si="0"/>
        <v>14.632924079178144</v>
      </c>
      <c r="AU33" s="36">
        <f t="shared" si="1"/>
        <v>6.8925233644859807</v>
      </c>
    </row>
    <row r="34" spans="1:47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6">
        <f t="shared" si="0"/>
        <v>13.350125944584383</v>
      </c>
      <c r="AU34" s="36">
        <f t="shared" si="1"/>
        <v>-6.48976982097202</v>
      </c>
    </row>
    <row r="35" spans="1:47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6">
        <f t="shared" si="0"/>
        <v>16.621078037007241</v>
      </c>
      <c r="AU35" s="36">
        <f t="shared" si="1"/>
        <v>-2.0187454938716614</v>
      </c>
    </row>
    <row r="36" spans="1:47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6">
        <f t="shared" si="0"/>
        <v>13.35593220338983</v>
      </c>
      <c r="AU36" s="36">
        <f t="shared" si="1"/>
        <v>0.85790884718498361</v>
      </c>
    </row>
    <row r="37" spans="1:47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6">
        <f t="shared" si="0"/>
        <v>12.669683257918557</v>
      </c>
      <c r="AU37" s="36">
        <f t="shared" si="1"/>
        <v>3.3099760280287764</v>
      </c>
    </row>
    <row r="38" spans="1:47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6">
        <f t="shared" si="0"/>
        <v>6.3063063063063058</v>
      </c>
      <c r="AU38" s="36">
        <f t="shared" si="1"/>
        <v>-0.10582010582010583</v>
      </c>
    </row>
    <row r="39" spans="1:47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6">
        <f t="shared" si="0"/>
        <v>-9.9009900990099009</v>
      </c>
      <c r="AU39" s="36">
        <f t="shared" si="1"/>
        <v>-4.4117647058823533</v>
      </c>
    </row>
    <row r="40" spans="1:47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6">
        <f t="shared" si="0"/>
        <v>7.5</v>
      </c>
      <c r="AU40" s="36">
        <f t="shared" si="1"/>
        <v>0</v>
      </c>
    </row>
    <row r="41" spans="1:47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6">
        <f>(AS41-AG41)/AG41*100</f>
        <v>10.526315789473683</v>
      </c>
      <c r="AU41" s="36">
        <f t="shared" si="1"/>
        <v>-0.25716011100605296</v>
      </c>
    </row>
    <row r="42" spans="1:47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S42" si="15">AVERAGE(AQ5:AQ41)</f>
        <v>219.32704458447492</v>
      </c>
      <c r="AR42" s="9">
        <f t="shared" si="15"/>
        <v>219.54182571346936</v>
      </c>
      <c r="AS42" s="9">
        <f t="shared" si="15"/>
        <v>221.56382081285327</v>
      </c>
      <c r="AT42" s="37">
        <f>(AS42-AG42)/AG42*100</f>
        <v>7.251708161055288</v>
      </c>
      <c r="AU42" s="37">
        <f t="shared" si="1"/>
        <v>0.92100677983013002</v>
      </c>
    </row>
    <row r="43" spans="1:47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16">E42/D42*100-100</f>
        <v>4.1031303754704282</v>
      </c>
      <c r="F43" s="9">
        <f t="shared" si="16"/>
        <v>1.0249217719389208</v>
      </c>
      <c r="G43" s="9">
        <f t="shared" si="16"/>
        <v>-0.60255463081912808</v>
      </c>
      <c r="H43" s="9">
        <f t="shared" si="16"/>
        <v>7.2216487759870489</v>
      </c>
      <c r="I43" s="9">
        <f t="shared" ref="I43" si="17">I42/H42*100-100</f>
        <v>0.67037993955159436</v>
      </c>
      <c r="J43" s="9">
        <f>J42/I42*100-100</f>
        <v>-2.4165419909857917</v>
      </c>
      <c r="K43" s="9">
        <f t="shared" ref="K43" si="18">K42/J42*100-100</f>
        <v>-7.7994576038893655</v>
      </c>
      <c r="L43" s="9">
        <f t="shared" ref="L43" si="19">L42/K42*100-100</f>
        <v>-1.0758062255718528</v>
      </c>
      <c r="M43" s="9">
        <f t="shared" ref="M43" si="20">M42/L42*100-100</f>
        <v>4.0760379149903088</v>
      </c>
      <c r="N43" s="9">
        <f t="shared" ref="N43" si="21">N42/M42*100-100</f>
        <v>-2.1983002774388609</v>
      </c>
      <c r="O43" s="9">
        <f t="shared" ref="O43" si="22">O42/N42*100-100</f>
        <v>23.253048673309905</v>
      </c>
      <c r="P43" s="9">
        <f t="shared" ref="P43" si="23">P42/O42*100-100</f>
        <v>12.614077712555073</v>
      </c>
      <c r="Q43" s="9">
        <f t="shared" ref="Q43" si="24">Q42/P42*100-100</f>
        <v>-4.8511010091539646</v>
      </c>
      <c r="R43" s="9">
        <f t="shared" ref="R43" si="25">R42/Q42*100-100</f>
        <v>-1.9504597551869978</v>
      </c>
      <c r="S43" s="9">
        <f t="shared" ref="S43:U43" si="26">S42/R42*100-100</f>
        <v>-2.8229494912888669</v>
      </c>
      <c r="T43" s="9">
        <f t="shared" si="26"/>
        <v>4.4947843156112555</v>
      </c>
      <c r="U43" s="9">
        <f t="shared" si="26"/>
        <v>0.29684373645757489</v>
      </c>
      <c r="V43" s="9">
        <f t="shared" ref="V43" si="27">V42/U42*100-100</f>
        <v>15.767937415338167</v>
      </c>
      <c r="W43" s="9">
        <f t="shared" ref="W43:AQ43" si="28">W42/V42*100-100</f>
        <v>9.7626245702138021</v>
      </c>
      <c r="X43" s="9">
        <f t="shared" si="28"/>
        <v>-5.9443417580118592</v>
      </c>
      <c r="Y43" s="9">
        <f t="shared" si="28"/>
        <v>-2.2624290635974376</v>
      </c>
      <c r="Z43" s="9">
        <f t="shared" si="28"/>
        <v>-5.6491698059628419</v>
      </c>
      <c r="AA43" s="9">
        <f t="shared" si="28"/>
        <v>-2.7172083189478116</v>
      </c>
      <c r="AB43" s="9">
        <f t="shared" si="28"/>
        <v>-6.0808105072686658</v>
      </c>
      <c r="AC43" s="9">
        <f t="shared" si="28"/>
        <v>-0.70318642602846637</v>
      </c>
      <c r="AD43" s="9">
        <f t="shared" si="28"/>
        <v>-5.827122207081743</v>
      </c>
      <c r="AE43" s="9">
        <f t="shared" si="28"/>
        <v>9.2837419408763822</v>
      </c>
      <c r="AF43" s="9">
        <f t="shared" si="28"/>
        <v>-1.3327635660286319</v>
      </c>
      <c r="AG43" s="9">
        <f t="shared" si="28"/>
        <v>3.6728594461543196</v>
      </c>
      <c r="AH43" s="9">
        <f t="shared" si="28"/>
        <v>3.5035804799939569</v>
      </c>
      <c r="AI43" s="9">
        <f t="shared" si="28"/>
        <v>-1.8397295640868521</v>
      </c>
      <c r="AJ43" s="9">
        <f t="shared" si="28"/>
        <v>-1.6548006939177355</v>
      </c>
      <c r="AK43" s="9">
        <f t="shared" si="28"/>
        <v>-1.0022225494315506</v>
      </c>
      <c r="AL43" s="9">
        <f t="shared" si="28"/>
        <v>0.64716068534322346</v>
      </c>
      <c r="AM43" s="9">
        <f t="shared" si="28"/>
        <v>-0.3371119136877212</v>
      </c>
      <c r="AN43" s="9">
        <f t="shared" si="28"/>
        <v>-0.31723143425337241</v>
      </c>
      <c r="AO43" s="9">
        <f t="shared" si="28"/>
        <v>1.7917341769652353</v>
      </c>
      <c r="AP43" s="9">
        <f t="shared" si="28"/>
        <v>1.7571657271875409</v>
      </c>
      <c r="AQ43" s="9">
        <f t="shared" si="28"/>
        <v>3.6323214286298366</v>
      </c>
      <c r="AR43" s="9">
        <f t="shared" ref="AR43" si="29">AR42/AQ42*100-100</f>
        <v>9.7927334680207423E-2</v>
      </c>
      <c r="AS43" s="9">
        <f t="shared" ref="AS43" si="30">AS42/AR42*100-100</f>
        <v>0.92100677983013668</v>
      </c>
      <c r="AT43" s="38"/>
      <c r="AU43" s="38"/>
    </row>
    <row r="44" spans="1:47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31">O42/C42*100-100</f>
        <v>20.721070868497392</v>
      </c>
      <c r="P44" s="9">
        <f t="shared" si="31"/>
        <v>41.889883000593215</v>
      </c>
      <c r="Q44" s="9">
        <f t="shared" si="31"/>
        <v>29.685496456766828</v>
      </c>
      <c r="R44" s="9">
        <f t="shared" si="31"/>
        <v>25.866004951841987</v>
      </c>
      <c r="S44" s="9">
        <f t="shared" si="31"/>
        <v>23.054340834470423</v>
      </c>
      <c r="T44" s="9">
        <f t="shared" si="31"/>
        <v>19.924818834509921</v>
      </c>
      <c r="U44" s="9">
        <f t="shared" si="31"/>
        <v>19.479839273381018</v>
      </c>
      <c r="V44" s="9">
        <f t="shared" ref="V44" si="32">V42/J42*100-100</f>
        <v>41.744664901275826</v>
      </c>
      <c r="W44" s="9">
        <f t="shared" ref="W44:AQ44" si="33">W42/K42*100-100</f>
        <v>68.743762607689405</v>
      </c>
      <c r="X44" s="9">
        <f t="shared" si="33"/>
        <v>60.439070168077905</v>
      </c>
      <c r="Y44" s="9">
        <f t="shared" si="33"/>
        <v>50.66796657200976</v>
      </c>
      <c r="Z44" s="9">
        <f t="shared" si="33"/>
        <v>45.351745113252463</v>
      </c>
      <c r="AA44" s="9">
        <f t="shared" si="33"/>
        <v>14.725142238140521</v>
      </c>
      <c r="AB44" s="9">
        <f t="shared" si="33"/>
        <v>-4.320200526375146</v>
      </c>
      <c r="AC44" s="9">
        <f t="shared" si="33"/>
        <v>-0.14914190397999505</v>
      </c>
      <c r="AD44" s="9">
        <f t="shared" si="33"/>
        <v>-4.0970244886797076</v>
      </c>
      <c r="AE44" s="9">
        <f t="shared" si="33"/>
        <v>7.8509377705573371</v>
      </c>
      <c r="AF44" s="9">
        <f t="shared" si="33"/>
        <v>1.8362212652878185</v>
      </c>
      <c r="AG44" s="9">
        <f t="shared" si="33"/>
        <v>5.2640527901874918</v>
      </c>
      <c r="AH44" s="9">
        <f t="shared" si="33"/>
        <v>-5.887531531886907</v>
      </c>
      <c r="AI44" s="9">
        <f t="shared" si="33"/>
        <v>-15.835600757598257</v>
      </c>
      <c r="AJ44" s="9">
        <f t="shared" si="33"/>
        <v>-11.997164522786747</v>
      </c>
      <c r="AK44" s="9">
        <f t="shared" si="33"/>
        <v>-10.862475523756714</v>
      </c>
      <c r="AL44" s="9">
        <f t="shared" si="33"/>
        <v>-4.9140454768234321</v>
      </c>
      <c r="AM44" s="9">
        <f t="shared" si="33"/>
        <v>-2.5876963390096108</v>
      </c>
      <c r="AN44" s="9">
        <f t="shared" si="33"/>
        <v>3.3902461652551636</v>
      </c>
      <c r="AO44" s="9">
        <f t="shared" si="33"/>
        <v>5.9880178965114226</v>
      </c>
      <c r="AP44" s="9">
        <f t="shared" si="33"/>
        <v>14.523847576445831</v>
      </c>
      <c r="AQ44" s="9">
        <f t="shared" si="33"/>
        <v>8.6014440254668045</v>
      </c>
      <c r="AR44" s="9">
        <f t="shared" ref="AR44" si="34">AR42/AF42*100-100</f>
        <v>10.176182544418367</v>
      </c>
      <c r="AS44" s="9">
        <f t="shared" ref="AS44" si="35">AS42/AG42*100-100</f>
        <v>7.2517081610552907</v>
      </c>
      <c r="AT44" s="39"/>
      <c r="AU44" s="39"/>
    </row>
    <row r="46" spans="1:47" ht="15" customHeight="1" x14ac:dyDescent="0.25">
      <c r="A46" s="14" t="s">
        <v>44</v>
      </c>
      <c r="AT46" s="40"/>
      <c r="AU46" s="40"/>
    </row>
    <row r="47" spans="1:47" ht="15" customHeight="1" x14ac:dyDescent="0.25">
      <c r="A47" s="5" t="s">
        <v>5</v>
      </c>
      <c r="B47" s="4">
        <v>239.41</v>
      </c>
      <c r="H47" s="5"/>
      <c r="AT47"/>
      <c r="AU47"/>
    </row>
    <row r="48" spans="1:47" ht="15" customHeight="1" x14ac:dyDescent="0.25">
      <c r="A48" s="5" t="s">
        <v>12</v>
      </c>
      <c r="B48" s="4">
        <v>239</v>
      </c>
      <c r="AT48"/>
      <c r="AU48"/>
    </row>
    <row r="49" spans="1:47" ht="15" customHeight="1" x14ac:dyDescent="0.25">
      <c r="A49" s="5" t="s">
        <v>33</v>
      </c>
      <c r="B49" s="4">
        <v>236</v>
      </c>
      <c r="H49" s="5"/>
      <c r="AT49"/>
      <c r="AU49"/>
    </row>
    <row r="50" spans="1:47" ht="15" customHeight="1" x14ac:dyDescent="0.25">
      <c r="AT50"/>
      <c r="AU50"/>
    </row>
    <row r="51" spans="1:47" ht="15" customHeight="1" x14ac:dyDescent="0.25">
      <c r="A51" s="14" t="s">
        <v>45</v>
      </c>
      <c r="AT51"/>
      <c r="AU51"/>
    </row>
    <row r="52" spans="1:47" ht="15" customHeight="1" x14ac:dyDescent="0.25">
      <c r="A52" s="5" t="s">
        <v>31</v>
      </c>
      <c r="B52" s="4">
        <v>209</v>
      </c>
      <c r="AT52"/>
      <c r="AU52"/>
    </row>
    <row r="53" spans="1:47" ht="15" customHeight="1" x14ac:dyDescent="0.25">
      <c r="A53" s="5" t="s">
        <v>6</v>
      </c>
      <c r="B53" s="4">
        <v>207.5</v>
      </c>
      <c r="AT53"/>
      <c r="AU53"/>
    </row>
    <row r="54" spans="1:47" ht="15" customHeight="1" x14ac:dyDescent="0.25">
      <c r="A54" s="5" t="s">
        <v>7</v>
      </c>
      <c r="B54" s="4">
        <v>200</v>
      </c>
      <c r="AT54"/>
      <c r="AU54"/>
    </row>
    <row r="55" spans="1:47" ht="15" customHeight="1" x14ac:dyDescent="0.25">
      <c r="AT55"/>
      <c r="AU55"/>
    </row>
    <row r="56" spans="1:47" ht="15" customHeight="1" x14ac:dyDescent="0.25">
      <c r="AT56"/>
      <c r="AU56"/>
    </row>
    <row r="57" spans="1:47" ht="15" customHeight="1" x14ac:dyDescent="0.25">
      <c r="AT57"/>
      <c r="AU57"/>
    </row>
    <row r="58" spans="1:47" ht="15" customHeight="1" x14ac:dyDescent="0.25">
      <c r="AT58"/>
      <c r="AU58"/>
    </row>
    <row r="59" spans="1:47" ht="15" customHeight="1" x14ac:dyDescent="0.25">
      <c r="AT59"/>
      <c r="AU59"/>
    </row>
    <row r="60" spans="1:47" ht="15" customHeight="1" x14ac:dyDescent="0.25">
      <c r="AT60"/>
      <c r="AU60"/>
    </row>
    <row r="61" spans="1:47" ht="15" customHeight="1" x14ac:dyDescent="0.25">
      <c r="AT61"/>
      <c r="AU61"/>
    </row>
    <row r="62" spans="1:47" ht="15" customHeight="1" x14ac:dyDescent="0.25">
      <c r="AT62"/>
      <c r="AU62"/>
    </row>
    <row r="63" spans="1:47" ht="15" customHeight="1" x14ac:dyDescent="0.25">
      <c r="AT63"/>
      <c r="AU63"/>
    </row>
    <row r="64" spans="1:47" ht="15" customHeight="1" x14ac:dyDescent="0.25">
      <c r="AT64"/>
      <c r="AU64"/>
    </row>
    <row r="65" spans="46:47" ht="15" customHeight="1" x14ac:dyDescent="0.25">
      <c r="AT65"/>
      <c r="AU65"/>
    </row>
    <row r="66" spans="46:47" ht="15" customHeight="1" x14ac:dyDescent="0.25">
      <c r="AT66"/>
      <c r="AU66"/>
    </row>
    <row r="67" spans="46:47" ht="15" customHeight="1" x14ac:dyDescent="0.25">
      <c r="AT67"/>
      <c r="AU67"/>
    </row>
    <row r="68" spans="46:47" ht="15" customHeight="1" x14ac:dyDescent="0.25">
      <c r="AT68"/>
      <c r="AU68"/>
    </row>
    <row r="69" spans="46:47" ht="15" customHeight="1" x14ac:dyDescent="0.25">
      <c r="AT69"/>
      <c r="AU69"/>
    </row>
    <row r="70" spans="46:47" ht="15" customHeight="1" x14ac:dyDescent="0.25">
      <c r="AT70"/>
      <c r="AU70"/>
    </row>
    <row r="71" spans="46:47" ht="15" customHeight="1" x14ac:dyDescent="0.25">
      <c r="AT71"/>
      <c r="AU71"/>
    </row>
    <row r="72" spans="46:47" ht="15" customHeight="1" x14ac:dyDescent="0.25">
      <c r="AT72"/>
      <c r="AU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/>
  </sheetViews>
  <sheetFormatPr defaultRowHeight="15" x14ac:dyDescent="0.25"/>
  <sheetData>
    <row r="1" spans="1:2" x14ac:dyDescent="0.25">
      <c r="A1" s="10" t="s">
        <v>37</v>
      </c>
      <c r="B1" s="11">
        <v>43374</v>
      </c>
    </row>
    <row r="2" spans="1:2" x14ac:dyDescent="0.25">
      <c r="A2" s="5" t="s">
        <v>33</v>
      </c>
      <c r="B2" s="4">
        <v>251.25</v>
      </c>
    </row>
    <row r="3" spans="1:2" x14ac:dyDescent="0.25">
      <c r="A3" s="5" t="s">
        <v>25</v>
      </c>
      <c r="B3" s="4">
        <v>238.54545454545453</v>
      </c>
    </row>
    <row r="4" spans="1:2" ht="30" x14ac:dyDescent="0.25">
      <c r="A4" s="5" t="s">
        <v>26</v>
      </c>
      <c r="B4" s="4">
        <v>237.77777777777777</v>
      </c>
    </row>
    <row r="5" spans="1:2" x14ac:dyDescent="0.25">
      <c r="A5" s="5" t="s">
        <v>28</v>
      </c>
      <c r="B5" s="4">
        <v>237.69230769230768</v>
      </c>
    </row>
    <row r="6" spans="1:2" x14ac:dyDescent="0.25">
      <c r="A6" s="5" t="s">
        <v>30</v>
      </c>
      <c r="B6" s="4">
        <v>231.31578947368399</v>
      </c>
    </row>
    <row r="7" spans="1:2" x14ac:dyDescent="0.25">
      <c r="A7" s="5" t="s">
        <v>29</v>
      </c>
      <c r="B7" s="4">
        <v>230.55555555555554</v>
      </c>
    </row>
    <row r="8" spans="1:2" x14ac:dyDescent="0.25">
      <c r="A8" s="5" t="s">
        <v>13</v>
      </c>
      <c r="B8" s="4">
        <v>229.75</v>
      </c>
    </row>
    <row r="9" spans="1:2" x14ac:dyDescent="0.25">
      <c r="A9" s="5" t="s">
        <v>35</v>
      </c>
      <c r="B9" s="4">
        <v>228.75</v>
      </c>
    </row>
    <row r="10" spans="1:2" x14ac:dyDescent="0.25">
      <c r="A10" s="5" t="s">
        <v>8</v>
      </c>
      <c r="B10" s="4">
        <v>228.33333333333334</v>
      </c>
    </row>
    <row r="11" spans="1:2" x14ac:dyDescent="0.25">
      <c r="A11" s="5" t="s">
        <v>22</v>
      </c>
      <c r="B11" s="4">
        <v>227.5</v>
      </c>
    </row>
    <row r="12" spans="1:2" x14ac:dyDescent="0.25">
      <c r="A12" s="5" t="s">
        <v>16</v>
      </c>
      <c r="B12" s="4">
        <v>226.666666666667</v>
      </c>
    </row>
    <row r="13" spans="1:2" x14ac:dyDescent="0.25">
      <c r="A13" s="5" t="s">
        <v>24</v>
      </c>
      <c r="B13" s="4">
        <v>226</v>
      </c>
    </row>
    <row r="14" spans="1:2" x14ac:dyDescent="0.25">
      <c r="A14" s="5" t="s">
        <v>15</v>
      </c>
      <c r="B14" s="4">
        <v>224.21052631578948</v>
      </c>
    </row>
    <row r="15" spans="1:2" ht="30" x14ac:dyDescent="0.25">
      <c r="A15" s="5" t="s">
        <v>10</v>
      </c>
      <c r="B15" s="4">
        <v>224.16666666666666</v>
      </c>
    </row>
    <row r="16" spans="1:2" x14ac:dyDescent="0.25">
      <c r="A16" s="5" t="s">
        <v>17</v>
      </c>
      <c r="B16" s="4">
        <v>224.04761904761904</v>
      </c>
    </row>
    <row r="17" spans="1:2" x14ac:dyDescent="0.25">
      <c r="A17" s="5" t="s">
        <v>34</v>
      </c>
      <c r="B17" s="4">
        <v>223.33333333333334</v>
      </c>
    </row>
    <row r="18" spans="1:2" x14ac:dyDescent="0.25">
      <c r="A18" s="5" t="s">
        <v>21</v>
      </c>
      <c r="B18" s="4">
        <v>221.66666666666666</v>
      </c>
    </row>
    <row r="19" spans="1:2" x14ac:dyDescent="0.25">
      <c r="A19" s="5" t="s">
        <v>20</v>
      </c>
      <c r="B19" s="4">
        <v>221.11111111111111</v>
      </c>
    </row>
    <row r="20" spans="1:2" x14ac:dyDescent="0.25">
      <c r="A20" s="5" t="s">
        <v>5</v>
      </c>
      <c r="B20" s="4">
        <v>220.45454545454547</v>
      </c>
    </row>
    <row r="21" spans="1:2" x14ac:dyDescent="0.25">
      <c r="A21" s="5" t="s">
        <v>2</v>
      </c>
      <c r="B21" s="4">
        <v>220</v>
      </c>
    </row>
    <row r="22" spans="1:2" x14ac:dyDescent="0.25">
      <c r="A22" s="5" t="s">
        <v>27</v>
      </c>
      <c r="B22" s="4">
        <v>219.06666666666666</v>
      </c>
    </row>
    <row r="23" spans="1:2" x14ac:dyDescent="0.25">
      <c r="A23" s="5" t="s">
        <v>6</v>
      </c>
      <c r="B23" s="4">
        <v>218.57142857142858</v>
      </c>
    </row>
    <row r="24" spans="1:2" x14ac:dyDescent="0.25">
      <c r="A24" s="5" t="s">
        <v>11</v>
      </c>
      <c r="B24" s="4">
        <v>216.25</v>
      </c>
    </row>
    <row r="25" spans="1:2" ht="30" x14ac:dyDescent="0.25">
      <c r="A25" s="5" t="s">
        <v>3</v>
      </c>
      <c r="B25" s="4">
        <v>215</v>
      </c>
    </row>
    <row r="26" spans="1:2" x14ac:dyDescent="0.25">
      <c r="A26" s="5" t="s">
        <v>12</v>
      </c>
      <c r="B26" s="4">
        <v>215</v>
      </c>
    </row>
    <row r="27" spans="1:2" x14ac:dyDescent="0.25">
      <c r="A27" s="5" t="s">
        <v>23</v>
      </c>
      <c r="B27" s="4">
        <v>213.75</v>
      </c>
    </row>
    <row r="28" spans="1:2" x14ac:dyDescent="0.25">
      <c r="A28" s="5" t="s">
        <v>18</v>
      </c>
      <c r="B28" s="4">
        <v>212.30769230769232</v>
      </c>
    </row>
    <row r="29" spans="1:2" ht="30" x14ac:dyDescent="0.25">
      <c r="A29" s="5" t="s">
        <v>4</v>
      </c>
      <c r="B29" s="4">
        <v>210</v>
      </c>
    </row>
    <row r="30" spans="1:2" x14ac:dyDescent="0.25">
      <c r="A30" s="5" t="s">
        <v>39</v>
      </c>
      <c r="B30" s="4">
        <v>208.75</v>
      </c>
    </row>
    <row r="31" spans="1:2" x14ac:dyDescent="0.25">
      <c r="A31" s="5" t="s">
        <v>0</v>
      </c>
      <c r="B31" s="4">
        <v>207.69230769230768</v>
      </c>
    </row>
    <row r="32" spans="1:2" x14ac:dyDescent="0.25">
      <c r="A32" s="5" t="s">
        <v>32</v>
      </c>
      <c r="B32" s="4">
        <v>206.25</v>
      </c>
    </row>
    <row r="33" spans="1:2" x14ac:dyDescent="0.25">
      <c r="A33" s="5" t="s">
        <v>14</v>
      </c>
      <c r="B33" s="4">
        <v>206.1764705882353</v>
      </c>
    </row>
    <row r="34" spans="1:2" x14ac:dyDescent="0.25">
      <c r="A34" s="5" t="s">
        <v>31</v>
      </c>
      <c r="B34" s="4">
        <v>203.92857142857142</v>
      </c>
    </row>
    <row r="35" spans="1:2" x14ac:dyDescent="0.25">
      <c r="A35" s="5" t="s">
        <v>9</v>
      </c>
      <c r="B35" s="4">
        <v>203.57142857142858</v>
      </c>
    </row>
    <row r="36" spans="1:2" x14ac:dyDescent="0.25">
      <c r="A36" s="5" t="s">
        <v>36</v>
      </c>
      <c r="B36" s="4">
        <v>200.71428571428572</v>
      </c>
    </row>
    <row r="37" spans="1:2" x14ac:dyDescent="0.25">
      <c r="A37" s="5" t="s">
        <v>19</v>
      </c>
      <c r="B37" s="4">
        <v>195.5</v>
      </c>
    </row>
    <row r="38" spans="1:2" x14ac:dyDescent="0.25">
      <c r="A38" s="5" t="s">
        <v>7</v>
      </c>
      <c r="B38" s="4">
        <v>189.44444444444446</v>
      </c>
    </row>
  </sheetData>
  <sortState ref="A2:B38">
    <sortCondition descending="1" ref="B2:B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June15-OCT 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2019-01-14T09:26:28Z</dcterms:modified>
</cp:coreProperties>
</file>